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8445" activeTab="0"/>
  </bookViews>
  <sheets>
    <sheet name="Sheet1" sheetId="1" r:id="rId1"/>
  </sheets>
  <definedNames>
    <definedName name="_xlnm.Print_Area" localSheetId="0">'Sheet1'!$A$1:$T$52</definedName>
  </definedNames>
  <calcPr fullCalcOnLoad="1"/>
</workbook>
</file>

<file path=xl/sharedStrings.xml><?xml version="1.0" encoding="utf-8"?>
<sst xmlns="http://schemas.openxmlformats.org/spreadsheetml/2006/main" count="222" uniqueCount="68">
  <si>
    <t>Accountancy</t>
  </si>
  <si>
    <t>Economics</t>
  </si>
  <si>
    <t>Management</t>
  </si>
  <si>
    <t>Social Work</t>
  </si>
  <si>
    <t>Biology</t>
  </si>
  <si>
    <t>Communication</t>
  </si>
  <si>
    <t>Computer Science</t>
  </si>
  <si>
    <t>English</t>
  </si>
  <si>
    <t>History</t>
  </si>
  <si>
    <t>Mathmatical Science</t>
  </si>
  <si>
    <t>Chemistry</t>
  </si>
  <si>
    <t>Psychology</t>
  </si>
  <si>
    <t>Visual Arts</t>
  </si>
  <si>
    <t>Legal Studies</t>
  </si>
  <si>
    <t>Sociology/Anthropology</t>
  </si>
  <si>
    <t>Philosophy</t>
  </si>
  <si>
    <t>Liberal Studies</t>
  </si>
  <si>
    <t>SOURCE: Frozen IR 10th Day Census Files</t>
  </si>
  <si>
    <t>Political Science</t>
  </si>
  <si>
    <t>Global Studies</t>
  </si>
  <si>
    <t>Management Information Systems</t>
  </si>
  <si>
    <t>Undecided</t>
  </si>
  <si>
    <t>New Degree-Seeking Transfer Students</t>
  </si>
  <si>
    <t xml:space="preserve"> Major and College, at Entry</t>
  </si>
  <si>
    <t>Environmental Studies</t>
  </si>
  <si>
    <t>--</t>
  </si>
  <si>
    <t>University of Illinois Springfield</t>
  </si>
  <si>
    <t>Criminology and Criminal Justice</t>
  </si>
  <si>
    <t>Information Systems Security</t>
  </si>
  <si>
    <t>Exercise Science</t>
  </si>
  <si>
    <t>Elementary Education</t>
  </si>
  <si>
    <t>Biochemistry</t>
  </si>
  <si>
    <t>Theatre</t>
  </si>
  <si>
    <t>Public Policy</t>
  </si>
  <si>
    <t>Business Administration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</si>
  <si>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</si>
  <si>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</si>
  <si>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</si>
  <si>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</si>
  <si>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</si>
  <si>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</si>
  <si>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</si>
  <si>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</si>
  <si>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</si>
  <si>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</si>
  <si>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</si>
  <si>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</si>
  <si>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Middle School Education</t>
  </si>
  <si>
    <t>Fall 2021</t>
  </si>
  <si>
    <t>Pre-Education</t>
  </si>
  <si>
    <t>Pre-Nursing</t>
  </si>
  <si>
    <t>Fall 2022</t>
  </si>
  <si>
    <r>
      <t>Medical Laboratory Science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</si>
  <si>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Clinical Laboratory Science and Medical Laboratory Science.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</si>
  <si>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Public Administration and Public and Nonprofit Administration.</t>
    </r>
  </si>
  <si>
    <t xml:space="preserve">The data displayed reflect changes made in Phase 3 of the reorganization.  </t>
  </si>
  <si>
    <r>
      <t>Nonprofit Administration</t>
    </r>
    <r>
      <rPr>
        <vertAlign val="superscript"/>
        <sz val="10"/>
        <rFont val="Arial"/>
        <family val="2"/>
      </rPr>
      <t>2</t>
    </r>
  </si>
  <si>
    <t>College of Business and Management</t>
  </si>
  <si>
    <t>College of Health, Science, and Technology</t>
  </si>
  <si>
    <t>College of Liberal Arts and Social Sciences</t>
  </si>
  <si>
    <t>College of Public Affairs and Education</t>
  </si>
  <si>
    <t>Provost/Vice Chancellor of Academic Affairs</t>
  </si>
  <si>
    <t>Total:</t>
  </si>
  <si>
    <t>VCAA Subtotal:</t>
  </si>
  <si>
    <t>PAE Subtotal:</t>
  </si>
  <si>
    <t>LASS Subtotal:</t>
  </si>
  <si>
    <t>HST Subtotal:</t>
  </si>
  <si>
    <t>CBM Subtotal: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</si>
</sst>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left" indent="1"/>
    </xf>
    <xf numFmtId="0" fontId="0" fillId="0" borderId="12" xfId="0" applyFont="1" applyBorder="1" applyAlignment="1">
      <alignment horizontal="right" indent="2"/>
    </xf>
    <xf numFmtId="0" fontId="0" fillId="0" borderId="13" xfId="0" applyFont="1" applyBorder="1" applyAlignment="1">
      <alignment horizontal="right" indent="2"/>
    </xf>
    <xf numFmtId="0" fontId="0" fillId="0" borderId="14" xfId="0" applyFont="1" applyBorder="1" applyAlignment="1">
      <alignment horizontal="right" indent="2"/>
    </xf>
    <xf numFmtId="0" fontId="0" fillId="0" borderId="13" xfId="0" applyFont="1" applyBorder="1" applyAlignment="1" quotePrefix="1">
      <alignment horizontal="right" indent="2"/>
    </xf>
    <xf numFmtId="0" fontId="0" fillId="0" borderId="15" xfId="0" applyFont="1" applyBorder="1" applyAlignment="1" quotePrefix="1">
      <alignment horizontal="right" indent="2"/>
    </xf>
    <xf numFmtId="0" fontId="0" fillId="0" borderId="15" xfId="0" applyFont="1" applyBorder="1" applyAlignment="1">
      <alignment horizontal="right" indent="2"/>
    </xf>
    <xf numFmtId="0" fontId="0" fillId="0" borderId="16" xfId="0" applyFont="1" applyBorder="1" applyAlignment="1">
      <alignment horizontal="right" indent="2"/>
    </xf>
    <xf numFmtId="0" fontId="0" fillId="0" borderId="12" xfId="0" applyFont="1" applyFill="1" applyBorder="1" applyAlignment="1">
      <alignment horizontal="right" indent="2"/>
    </xf>
    <xf numFmtId="0" fontId="0" fillId="0" borderId="13" xfId="0" applyFont="1" applyFill="1" applyBorder="1" applyAlignment="1">
      <alignment horizontal="right" indent="2"/>
    </xf>
    <xf numFmtId="0" fontId="0" fillId="0" borderId="14" xfId="0" applyFont="1" applyFill="1" applyBorder="1" applyAlignment="1">
      <alignment horizontal="right" indent="2"/>
    </xf>
    <xf numFmtId="0" fontId="0" fillId="0" borderId="14" xfId="0" applyFont="1" applyBorder="1" applyAlignment="1" quotePrefix="1">
      <alignment horizontal="right" indent="2"/>
    </xf>
    <xf numFmtId="0" fontId="0" fillId="0" borderId="17" xfId="0" applyFont="1" applyBorder="1" applyAlignment="1">
      <alignment horizontal="left" indent="1"/>
    </xf>
    <xf numFmtId="0" fontId="0" fillId="0" borderId="18" xfId="0" applyFont="1" applyBorder="1" applyAlignment="1">
      <alignment horizontal="right" indent="2"/>
    </xf>
    <xf numFmtId="0" fontId="0" fillId="0" borderId="19" xfId="0" applyFont="1" applyBorder="1" applyAlignment="1">
      <alignment horizontal="left" indent="1"/>
    </xf>
    <xf numFmtId="0" fontId="0" fillId="0" borderId="20" xfId="0" applyFont="1" applyBorder="1" applyAlignment="1">
      <alignment horizontal="right" indent="2"/>
    </xf>
    <xf numFmtId="0" fontId="0" fillId="0" borderId="20" xfId="0" applyFont="1" applyFill="1" applyBorder="1" applyAlignment="1">
      <alignment horizontal="right" indent="2"/>
    </xf>
    <xf numFmtId="0" fontId="6" fillId="0" borderId="11" xfId="0" applyFont="1" applyBorder="1" applyAlignment="1">
      <alignment horizontal="right"/>
    </xf>
    <xf numFmtId="0" fontId="0" fillId="0" borderId="18" xfId="0" applyFont="1" applyFill="1" applyBorder="1" applyAlignment="1">
      <alignment horizontal="right" indent="2"/>
    </xf>
    <xf numFmtId="0" fontId="0" fillId="0" borderId="21" xfId="0" applyFont="1" applyFill="1" applyBorder="1" applyAlignment="1">
      <alignment horizontal="right" indent="2"/>
    </xf>
    <xf numFmtId="0" fontId="0" fillId="0" borderId="22" xfId="0" applyFont="1" applyBorder="1" applyAlignment="1">
      <alignment horizontal="right" indent="2"/>
    </xf>
    <xf numFmtId="0" fontId="0" fillId="0" borderId="23" xfId="0" applyFont="1" applyBorder="1" applyAlignment="1">
      <alignment horizontal="right" indent="2"/>
    </xf>
    <xf numFmtId="0" fontId="0" fillId="0" borderId="24" xfId="0" applyFont="1" applyBorder="1" applyAlignment="1">
      <alignment horizontal="right" indent="2"/>
    </xf>
    <xf numFmtId="0" fontId="0" fillId="0" borderId="25" xfId="0" applyFont="1" applyFill="1" applyBorder="1" applyAlignment="1">
      <alignment horizontal="right" indent="2"/>
    </xf>
    <xf numFmtId="0" fontId="0" fillId="0" borderId="22" xfId="0" applyFont="1" applyFill="1" applyBorder="1" applyAlignment="1">
      <alignment horizontal="right" indent="2"/>
    </xf>
    <xf numFmtId="0" fontId="0" fillId="0" borderId="23" xfId="0" applyFont="1" applyFill="1" applyBorder="1" applyAlignment="1">
      <alignment horizontal="right" indent="2"/>
    </xf>
    <xf numFmtId="0" fontId="0" fillId="0" borderId="23" xfId="0" applyFont="1" applyBorder="1" applyAlignment="1" quotePrefix="1">
      <alignment horizontal="right" indent="2"/>
    </xf>
    <xf numFmtId="0" fontId="6" fillId="0" borderId="11" xfId="0" applyFont="1" applyBorder="1" applyAlignment="1">
      <alignment horizontal="right" indent="1"/>
    </xf>
    <xf numFmtId="0" fontId="2" fillId="12" borderId="26" xfId="0" applyFont="1" applyFill="1" applyBorder="1" applyAlignment="1">
      <alignment/>
    </xf>
    <xf numFmtId="0" fontId="4" fillId="12" borderId="27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right"/>
    </xf>
    <xf numFmtId="3" fontId="4" fillId="12" borderId="30" xfId="0" applyNumberFormat="1" applyFont="1" applyFill="1" applyBorder="1" applyAlignment="1">
      <alignment horizontal="right" indent="2"/>
    </xf>
    <xf numFmtId="3" fontId="4" fillId="12" borderId="31" xfId="0" applyNumberFormat="1" applyFont="1" applyFill="1" applyBorder="1" applyAlignment="1">
      <alignment horizontal="right" indent="2"/>
    </xf>
    <xf numFmtId="0" fontId="2" fillId="12" borderId="32" xfId="0" applyFont="1" applyFill="1" applyBorder="1" applyAlignment="1">
      <alignment/>
    </xf>
    <xf numFmtId="0" fontId="0" fillId="0" borderId="33" xfId="0" applyFont="1" applyBorder="1" applyAlignment="1">
      <alignment horizontal="right" indent="2"/>
    </xf>
    <xf numFmtId="0" fontId="0" fillId="0" borderId="34" xfId="0" applyFont="1" applyBorder="1" applyAlignment="1">
      <alignment horizontal="right" indent="2"/>
    </xf>
    <xf numFmtId="0" fontId="0" fillId="0" borderId="34" xfId="0" applyFont="1" applyBorder="1" applyAlignment="1" quotePrefix="1">
      <alignment horizontal="right" indent="2"/>
    </xf>
    <xf numFmtId="0" fontId="2" fillId="12" borderId="35" xfId="0" applyFont="1" applyFill="1" applyBorder="1" applyAlignment="1">
      <alignment/>
    </xf>
    <xf numFmtId="0" fontId="0" fillId="0" borderId="36" xfId="0" applyFont="1" applyBorder="1" applyAlignment="1">
      <alignment horizontal="right" indent="2"/>
    </xf>
    <xf numFmtId="0" fontId="0" fillId="0" borderId="20" xfId="0" applyFont="1" applyBorder="1" applyAlignment="1" quotePrefix="1">
      <alignment horizontal="right" indent="2"/>
    </xf>
    <xf numFmtId="0" fontId="0" fillId="0" borderId="22" xfId="0" applyFont="1" applyBorder="1" applyAlignment="1" quotePrefix="1">
      <alignment horizontal="right" indent="2"/>
    </xf>
    <xf numFmtId="0" fontId="0" fillId="0" borderId="16" xfId="0" applyFont="1" applyBorder="1" applyAlignment="1" quotePrefix="1">
      <alignment horizontal="right" indent="2"/>
    </xf>
    <xf numFmtId="0" fontId="0" fillId="0" borderId="18" xfId="0" applyFont="1" applyBorder="1" applyAlignment="1" quotePrefix="1">
      <alignment horizontal="right" indent="2"/>
    </xf>
    <xf numFmtId="0" fontId="4" fillId="12" borderId="28" xfId="0" applyFont="1" applyFill="1" applyBorder="1" applyAlignment="1">
      <alignment horizontal="center"/>
    </xf>
    <xf numFmtId="0" fontId="4" fillId="12" borderId="37" xfId="0" applyFont="1" applyFill="1" applyBorder="1" applyAlignment="1">
      <alignment horizontal="center"/>
    </xf>
    <xf numFmtId="0" fontId="4" fillId="12" borderId="38" xfId="0" applyFont="1" applyFill="1" applyBorder="1" applyAlignment="1">
      <alignment horizontal="center"/>
    </xf>
    <xf numFmtId="0" fontId="4" fillId="12" borderId="3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 indent="2"/>
    </xf>
    <xf numFmtId="0" fontId="0" fillId="0" borderId="15" xfId="0" applyFont="1" applyFill="1" applyBorder="1" applyAlignment="1">
      <alignment horizontal="right" indent="2"/>
    </xf>
    <xf numFmtId="9" fontId="0" fillId="0" borderId="0" xfId="57" applyFont="1" applyAlignment="1">
      <alignment/>
    </xf>
    <xf numFmtId="0" fontId="0" fillId="0" borderId="40" xfId="0" applyFont="1" applyBorder="1" applyAlignment="1">
      <alignment horizontal="left" indent="1"/>
    </xf>
    <xf numFmtId="0" fontId="6" fillId="0" borderId="41" xfId="0" applyFont="1" applyBorder="1" applyAlignment="1">
      <alignment horizontal="right" indent="1"/>
    </xf>
    <xf numFmtId="0" fontId="0" fillId="0" borderId="42" xfId="0" applyFont="1" applyBorder="1" applyAlignment="1">
      <alignment horizontal="right" indent="2"/>
    </xf>
    <xf numFmtId="0" fontId="0" fillId="0" borderId="42" xfId="0" applyFont="1" applyBorder="1" applyAlignment="1" quotePrefix="1">
      <alignment horizontal="right" indent="2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12" borderId="43" xfId="0" applyFont="1" applyFill="1" applyBorder="1" applyAlignment="1">
      <alignment wrapText="1"/>
    </xf>
    <xf numFmtId="0" fontId="0" fillId="12" borderId="32" xfId="0" applyFont="1" applyFill="1" applyBorder="1" applyAlignment="1">
      <alignment wrapText="1"/>
    </xf>
    <xf numFmtId="0" fontId="0" fillId="12" borderId="32" xfId="0" applyFill="1" applyBorder="1" applyAlignment="1">
      <alignment/>
    </xf>
    <xf numFmtId="0" fontId="4" fillId="12" borderId="32" xfId="0" applyFont="1" applyFill="1" applyBorder="1" applyAlignment="1">
      <alignment wrapText="1"/>
    </xf>
    <xf numFmtId="0" fontId="2" fillId="0" borderId="44" xfId="0" applyFont="1" applyBorder="1" applyAlignment="1">
      <alignment horizontal="right" indent="2"/>
    </xf>
    <xf numFmtId="0" fontId="2" fillId="0" borderId="45" xfId="0" applyFont="1" applyBorder="1" applyAlignment="1">
      <alignment horizontal="right" indent="2"/>
    </xf>
    <xf numFmtId="0" fontId="0" fillId="0" borderId="45" xfId="0" applyFont="1" applyBorder="1" applyAlignment="1">
      <alignment horizontal="right" indent="2"/>
    </xf>
    <xf numFmtId="0" fontId="0" fillId="0" borderId="46" xfId="0" applyFont="1" applyBorder="1" applyAlignment="1">
      <alignment horizontal="right" indent="2"/>
    </xf>
    <xf numFmtId="3" fontId="4" fillId="12" borderId="47" xfId="0" applyNumberFormat="1" applyFont="1" applyFill="1" applyBorder="1" applyAlignment="1">
      <alignment horizontal="right" indent="2"/>
    </xf>
    <xf numFmtId="0" fontId="2" fillId="0" borderId="40" xfId="0" applyFont="1" applyBorder="1" applyAlignment="1">
      <alignment horizontal="left" indent="1"/>
    </xf>
    <xf numFmtId="0" fontId="2" fillId="0" borderId="48" xfId="0" applyFont="1" applyBorder="1" applyAlignment="1">
      <alignment horizontal="left" indent="1"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0" fontId="4" fillId="12" borderId="43" xfId="0" applyFont="1" applyFill="1" applyBorder="1" applyAlignment="1">
      <alignment/>
    </xf>
    <xf numFmtId="0" fontId="0" fillId="12" borderId="3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56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37.57421875" style="1" customWidth="1"/>
    <col min="2" max="2" width="11.28125" style="1" hidden="1" customWidth="1"/>
    <col min="3" max="3" width="11.28125" style="2" hidden="1" customWidth="1"/>
    <col min="4" max="12" width="11.28125" style="1" hidden="1" customWidth="1"/>
    <col min="13" max="20" width="11.28125" style="1" customWidth="1"/>
    <col min="21" max="16384" width="9.140625" style="1" customWidth="1"/>
  </cols>
  <sheetData>
    <row r="1" spans="1:20" ht="15.75">
      <c r="A1" s="63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15.75">
      <c r="A2" s="63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.75">
      <c r="A3" s="63" t="s">
        <v>23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ht="12.75" thickBot="1"/>
    <row r="5" spans="1:20" ht="13.5" thickTop="1">
      <c r="A5" s="36"/>
      <c r="B5" s="37">
        <v>2004</v>
      </c>
      <c r="C5" s="37">
        <v>2005</v>
      </c>
      <c r="D5" s="38">
        <v>2006</v>
      </c>
      <c r="E5" s="38">
        <v>2007</v>
      </c>
      <c r="F5" s="38">
        <v>2008</v>
      </c>
      <c r="G5" s="52" t="s">
        <v>35</v>
      </c>
      <c r="H5" s="53" t="s">
        <v>36</v>
      </c>
      <c r="I5" s="53" t="s">
        <v>37</v>
      </c>
      <c r="J5" s="54" t="s">
        <v>38</v>
      </c>
      <c r="K5" s="54" t="s">
        <v>39</v>
      </c>
      <c r="L5" s="54" t="s">
        <v>40</v>
      </c>
      <c r="M5" s="54" t="s">
        <v>41</v>
      </c>
      <c r="N5" s="54" t="s">
        <v>42</v>
      </c>
      <c r="O5" s="54" t="s">
        <v>43</v>
      </c>
      <c r="P5" s="54" t="s">
        <v>44</v>
      </c>
      <c r="Q5" s="54" t="s">
        <v>45</v>
      </c>
      <c r="R5" s="54" t="s">
        <v>46</v>
      </c>
      <c r="S5" s="54" t="s">
        <v>48</v>
      </c>
      <c r="T5" s="55" t="s">
        <v>51</v>
      </c>
    </row>
    <row r="6" spans="1:20" ht="12.75">
      <c r="A6" s="65" t="s">
        <v>57</v>
      </c>
      <c r="B6" s="68"/>
      <c r="C6" s="66"/>
      <c r="D6" s="66"/>
      <c r="E6" s="67"/>
      <c r="F6" s="67"/>
      <c r="G6" s="67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42"/>
      <c r="T6" s="46"/>
    </row>
    <row r="7" spans="1:20" ht="12.75">
      <c r="A7" s="22" t="s">
        <v>0</v>
      </c>
      <c r="B7" s="23">
        <v>27</v>
      </c>
      <c r="C7" s="23">
        <v>41</v>
      </c>
      <c r="D7" s="28">
        <v>34</v>
      </c>
      <c r="E7" s="28">
        <v>32</v>
      </c>
      <c r="F7" s="28">
        <v>47</v>
      </c>
      <c r="G7" s="28">
        <v>39</v>
      </c>
      <c r="H7" s="23">
        <v>45</v>
      </c>
      <c r="I7" s="28">
        <v>48</v>
      </c>
      <c r="J7" s="23">
        <v>44</v>
      </c>
      <c r="K7" s="23">
        <v>43</v>
      </c>
      <c r="L7" s="23">
        <v>59</v>
      </c>
      <c r="M7" s="23">
        <v>41</v>
      </c>
      <c r="N7" s="23">
        <v>42</v>
      </c>
      <c r="O7" s="23">
        <v>29</v>
      </c>
      <c r="P7" s="23">
        <v>26</v>
      </c>
      <c r="Q7" s="23">
        <v>22</v>
      </c>
      <c r="R7" s="23">
        <v>17</v>
      </c>
      <c r="S7" s="23">
        <v>11</v>
      </c>
      <c r="T7" s="9">
        <v>13</v>
      </c>
    </row>
    <row r="8" spans="1:20" ht="12.75">
      <c r="A8" s="7" t="s">
        <v>34</v>
      </c>
      <c r="B8" s="10">
        <v>51</v>
      </c>
      <c r="C8" s="10">
        <v>59</v>
      </c>
      <c r="D8" s="29">
        <v>110</v>
      </c>
      <c r="E8" s="29">
        <v>81</v>
      </c>
      <c r="F8" s="29">
        <v>126</v>
      </c>
      <c r="G8" s="29">
        <v>91</v>
      </c>
      <c r="H8" s="10">
        <v>86</v>
      </c>
      <c r="I8" s="29">
        <v>77</v>
      </c>
      <c r="J8" s="10">
        <v>109</v>
      </c>
      <c r="K8" s="10">
        <v>120</v>
      </c>
      <c r="L8" s="10">
        <v>105</v>
      </c>
      <c r="M8" s="10">
        <v>109</v>
      </c>
      <c r="N8" s="10">
        <v>94</v>
      </c>
      <c r="O8" s="10">
        <v>84</v>
      </c>
      <c r="P8" s="10">
        <v>83</v>
      </c>
      <c r="Q8" s="10">
        <v>67</v>
      </c>
      <c r="R8" s="10">
        <v>74</v>
      </c>
      <c r="S8" s="10">
        <v>70</v>
      </c>
      <c r="T8" s="11">
        <v>86</v>
      </c>
    </row>
    <row r="9" spans="1:20" ht="12.75">
      <c r="A9" s="7" t="s">
        <v>1</v>
      </c>
      <c r="B9" s="12">
        <v>5</v>
      </c>
      <c r="C9" s="10">
        <v>3</v>
      </c>
      <c r="D9" s="29">
        <v>7</v>
      </c>
      <c r="E9" s="29">
        <v>12</v>
      </c>
      <c r="F9" s="29">
        <v>12</v>
      </c>
      <c r="G9" s="29">
        <v>8</v>
      </c>
      <c r="H9" s="10">
        <v>1</v>
      </c>
      <c r="I9" s="29">
        <v>4</v>
      </c>
      <c r="J9" s="10">
        <v>2</v>
      </c>
      <c r="K9" s="10">
        <v>2</v>
      </c>
      <c r="L9" s="10">
        <v>2</v>
      </c>
      <c r="M9" s="10">
        <v>5</v>
      </c>
      <c r="N9" s="10">
        <v>3</v>
      </c>
      <c r="O9" s="10">
        <v>3</v>
      </c>
      <c r="P9" s="10">
        <v>2</v>
      </c>
      <c r="Q9" s="10">
        <v>0</v>
      </c>
      <c r="R9" s="10">
        <v>2</v>
      </c>
      <c r="S9" s="10">
        <v>0</v>
      </c>
      <c r="T9" s="11">
        <v>0</v>
      </c>
    </row>
    <row r="10" spans="1:20" ht="12.75">
      <c r="A10" s="8" t="s">
        <v>2</v>
      </c>
      <c r="B10" s="13">
        <v>28</v>
      </c>
      <c r="C10" s="14">
        <v>27</v>
      </c>
      <c r="D10" s="30">
        <v>31</v>
      </c>
      <c r="E10" s="30">
        <v>23</v>
      </c>
      <c r="F10" s="30">
        <v>16</v>
      </c>
      <c r="G10" s="30">
        <v>12</v>
      </c>
      <c r="H10" s="14">
        <v>14</v>
      </c>
      <c r="I10" s="30">
        <v>13</v>
      </c>
      <c r="J10" s="14">
        <v>7</v>
      </c>
      <c r="K10" s="14">
        <v>1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ht="12.75">
      <c r="A11" s="8" t="s">
        <v>20</v>
      </c>
      <c r="B11" s="34" t="s">
        <v>25</v>
      </c>
      <c r="C11" s="34" t="s">
        <v>25</v>
      </c>
      <c r="D11" s="34" t="s">
        <v>25</v>
      </c>
      <c r="E11" s="34" t="s">
        <v>25</v>
      </c>
      <c r="F11" s="34" t="s">
        <v>25</v>
      </c>
      <c r="G11" s="34" t="s">
        <v>25</v>
      </c>
      <c r="H11" s="14">
        <v>3</v>
      </c>
      <c r="I11" s="30">
        <v>2</v>
      </c>
      <c r="J11" s="14">
        <v>5</v>
      </c>
      <c r="K11" s="14">
        <v>4</v>
      </c>
      <c r="L11" s="14">
        <v>7</v>
      </c>
      <c r="M11" s="14">
        <v>13</v>
      </c>
      <c r="N11" s="14">
        <v>10</v>
      </c>
      <c r="O11" s="14">
        <v>8</v>
      </c>
      <c r="P11" s="14">
        <v>11</v>
      </c>
      <c r="Q11" s="14">
        <v>8</v>
      </c>
      <c r="R11" s="14">
        <v>7</v>
      </c>
      <c r="S11" s="14">
        <v>8</v>
      </c>
      <c r="T11" s="15">
        <v>16</v>
      </c>
    </row>
    <row r="12" spans="1:20" ht="12.75">
      <c r="A12" s="25" t="s">
        <v>67</v>
      </c>
      <c r="B12" s="13">
        <f>SUM(B7:B11)</f>
        <v>111</v>
      </c>
      <c r="C12" s="14">
        <f>SUM(C7:C10)</f>
        <v>130</v>
      </c>
      <c r="D12" s="30">
        <f>SUM(D7:D10)</f>
        <v>182</v>
      </c>
      <c r="E12" s="30">
        <f>SUM(E7:E10)</f>
        <v>148</v>
      </c>
      <c r="F12" s="30">
        <f>SUM(F7:F10)</f>
        <v>201</v>
      </c>
      <c r="G12" s="30">
        <f>SUM(G7:G10)</f>
        <v>150</v>
      </c>
      <c r="H12" s="43">
        <f>SUM(H7:H11)</f>
        <v>149</v>
      </c>
      <c r="I12" s="43">
        <f>SUM(I7:I11)</f>
        <v>144</v>
      </c>
      <c r="J12" s="47">
        <f>SUM(J7:J11)</f>
        <v>167</v>
      </c>
      <c r="K12" s="47">
        <f>SUM(K7:K11)</f>
        <v>170</v>
      </c>
      <c r="L12" s="47">
        <f>SUM(L7:L11)</f>
        <v>173</v>
      </c>
      <c r="M12" s="47">
        <f>SUM(M7:M11)</f>
        <v>168</v>
      </c>
      <c r="N12" s="47">
        <f>SUM(N7:N11)</f>
        <v>149</v>
      </c>
      <c r="O12" s="47">
        <v>124</v>
      </c>
      <c r="P12" s="47">
        <f>SUM(P7:P11)</f>
        <v>122</v>
      </c>
      <c r="Q12" s="47">
        <f>SUM(Q7:Q11)</f>
        <v>97</v>
      </c>
      <c r="R12" s="47">
        <f>SUM(R7:R11)</f>
        <v>100</v>
      </c>
      <c r="S12" s="47">
        <f>SUM(S7:S11)</f>
        <v>89</v>
      </c>
      <c r="T12" s="44">
        <f>SUM(T7:T11)</f>
        <v>115</v>
      </c>
    </row>
    <row r="13" spans="1:20" s="3" customFormat="1" ht="12.75">
      <c r="A13" s="65" t="s">
        <v>58</v>
      </c>
      <c r="B13" s="66"/>
      <c r="C13" s="66"/>
      <c r="D13" s="66"/>
      <c r="E13" s="67"/>
      <c r="F13" s="67"/>
      <c r="G13" s="67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/>
    </row>
    <row r="14" spans="1:137" ht="12.75">
      <c r="A14" s="22" t="s">
        <v>31</v>
      </c>
      <c r="B14" s="34" t="s">
        <v>25</v>
      </c>
      <c r="C14" s="34" t="s">
        <v>25</v>
      </c>
      <c r="D14" s="34" t="s">
        <v>25</v>
      </c>
      <c r="E14" s="49" t="s">
        <v>25</v>
      </c>
      <c r="F14" s="49" t="s">
        <v>25</v>
      </c>
      <c r="G14" s="49" t="s">
        <v>25</v>
      </c>
      <c r="H14" s="48" t="s">
        <v>25</v>
      </c>
      <c r="I14" s="49" t="s">
        <v>25</v>
      </c>
      <c r="J14" s="48" t="s">
        <v>25</v>
      </c>
      <c r="K14" s="48" t="s">
        <v>25</v>
      </c>
      <c r="L14" s="48" t="s">
        <v>25</v>
      </c>
      <c r="M14" s="48" t="s">
        <v>25</v>
      </c>
      <c r="N14" s="48" t="s">
        <v>25</v>
      </c>
      <c r="O14" s="48">
        <v>3</v>
      </c>
      <c r="P14" s="24">
        <v>2</v>
      </c>
      <c r="Q14" s="24">
        <v>3</v>
      </c>
      <c r="R14" s="24">
        <v>1</v>
      </c>
      <c r="S14" s="24">
        <v>0</v>
      </c>
      <c r="T14" s="16">
        <v>2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</row>
    <row r="15" spans="1:137" ht="12.75">
      <c r="A15" s="22" t="s">
        <v>4</v>
      </c>
      <c r="B15" s="23">
        <v>34</v>
      </c>
      <c r="C15" s="24">
        <v>38</v>
      </c>
      <c r="D15" s="32">
        <v>24</v>
      </c>
      <c r="E15" s="24">
        <v>35</v>
      </c>
      <c r="F15" s="24">
        <v>25</v>
      </c>
      <c r="G15" s="24">
        <v>30</v>
      </c>
      <c r="H15" s="24">
        <v>32</v>
      </c>
      <c r="I15" s="24">
        <v>36</v>
      </c>
      <c r="J15" s="24">
        <v>37</v>
      </c>
      <c r="K15" s="24">
        <v>34</v>
      </c>
      <c r="L15" s="24">
        <v>23</v>
      </c>
      <c r="M15" s="24">
        <v>18</v>
      </c>
      <c r="N15" s="24">
        <v>35</v>
      </c>
      <c r="O15" s="24">
        <v>22</v>
      </c>
      <c r="P15" s="24">
        <v>22</v>
      </c>
      <c r="Q15" s="24">
        <v>27</v>
      </c>
      <c r="R15" s="24">
        <v>27</v>
      </c>
      <c r="S15" s="24">
        <v>20</v>
      </c>
      <c r="T15" s="16">
        <v>19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</row>
    <row r="16" spans="1:137" ht="12.75">
      <c r="A16" s="7" t="s">
        <v>10</v>
      </c>
      <c r="B16" s="10">
        <v>5</v>
      </c>
      <c r="C16" s="17">
        <v>5</v>
      </c>
      <c r="D16" s="33">
        <v>12</v>
      </c>
      <c r="E16" s="33">
        <v>5</v>
      </c>
      <c r="F16" s="33">
        <v>2</v>
      </c>
      <c r="G16" s="33">
        <v>9</v>
      </c>
      <c r="H16" s="17">
        <v>7</v>
      </c>
      <c r="I16" s="33">
        <v>10</v>
      </c>
      <c r="J16" s="17">
        <v>6</v>
      </c>
      <c r="K16" s="17">
        <v>8</v>
      </c>
      <c r="L16" s="17">
        <v>7</v>
      </c>
      <c r="M16" s="17">
        <v>7</v>
      </c>
      <c r="N16" s="17">
        <v>3</v>
      </c>
      <c r="O16" s="17">
        <v>2</v>
      </c>
      <c r="P16" s="17">
        <v>7</v>
      </c>
      <c r="Q16" s="17">
        <v>2</v>
      </c>
      <c r="R16" s="17">
        <v>2</v>
      </c>
      <c r="S16" s="17">
        <v>3</v>
      </c>
      <c r="T16" s="18">
        <v>2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</row>
    <row r="17" spans="1:137" ht="12.75">
      <c r="A17" s="7" t="s">
        <v>6</v>
      </c>
      <c r="B17" s="12">
        <v>42</v>
      </c>
      <c r="C17" s="10">
        <v>47</v>
      </c>
      <c r="D17" s="29">
        <v>47</v>
      </c>
      <c r="E17" s="29">
        <v>43</v>
      </c>
      <c r="F17" s="29">
        <v>55</v>
      </c>
      <c r="G17" s="29">
        <v>45</v>
      </c>
      <c r="H17" s="10">
        <v>79</v>
      </c>
      <c r="I17" s="29">
        <v>84</v>
      </c>
      <c r="J17" s="10">
        <v>121</v>
      </c>
      <c r="K17" s="10">
        <v>132</v>
      </c>
      <c r="L17" s="10">
        <v>130</v>
      </c>
      <c r="M17" s="10">
        <v>106</v>
      </c>
      <c r="N17" s="10">
        <v>125</v>
      </c>
      <c r="O17" s="10">
        <v>121</v>
      </c>
      <c r="P17" s="10">
        <v>111</v>
      </c>
      <c r="Q17" s="10">
        <v>100</v>
      </c>
      <c r="R17" s="10">
        <v>85</v>
      </c>
      <c r="S17" s="10">
        <v>75</v>
      </c>
      <c r="T17" s="11">
        <v>65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</row>
    <row r="18" spans="1:137" ht="12.75">
      <c r="A18" s="22" t="s">
        <v>24</v>
      </c>
      <c r="B18" s="48" t="s">
        <v>25</v>
      </c>
      <c r="C18" s="48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8" t="s">
        <v>25</v>
      </c>
      <c r="I18" s="49" t="s">
        <v>25</v>
      </c>
      <c r="J18" s="48" t="s">
        <v>25</v>
      </c>
      <c r="K18" s="23">
        <v>6</v>
      </c>
      <c r="L18" s="23">
        <v>4</v>
      </c>
      <c r="M18" s="23">
        <v>4</v>
      </c>
      <c r="N18" s="23">
        <v>4</v>
      </c>
      <c r="O18" s="23">
        <v>9</v>
      </c>
      <c r="P18" s="23">
        <v>3</v>
      </c>
      <c r="Q18" s="23">
        <v>3</v>
      </c>
      <c r="R18" s="23">
        <v>7</v>
      </c>
      <c r="S18" s="23">
        <v>5</v>
      </c>
      <c r="T18" s="9">
        <v>3</v>
      </c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</row>
    <row r="19" spans="1:137" ht="12.75">
      <c r="A19" s="7" t="s">
        <v>29</v>
      </c>
      <c r="B19" s="10" t="s">
        <v>25</v>
      </c>
      <c r="C19" s="48" t="s">
        <v>25</v>
      </c>
      <c r="D19" s="48" t="s">
        <v>25</v>
      </c>
      <c r="E19" s="48" t="s">
        <v>25</v>
      </c>
      <c r="F19" s="48" t="s">
        <v>25</v>
      </c>
      <c r="G19" s="48" t="s">
        <v>25</v>
      </c>
      <c r="H19" s="48" t="s">
        <v>25</v>
      </c>
      <c r="I19" s="48" t="s">
        <v>25</v>
      </c>
      <c r="J19" s="48" t="s">
        <v>25</v>
      </c>
      <c r="K19" s="48" t="s">
        <v>25</v>
      </c>
      <c r="L19" s="48" t="s">
        <v>25</v>
      </c>
      <c r="M19" s="48" t="s">
        <v>25</v>
      </c>
      <c r="N19" s="10">
        <v>1</v>
      </c>
      <c r="O19" s="10">
        <v>13</v>
      </c>
      <c r="P19" s="10">
        <v>20</v>
      </c>
      <c r="Q19" s="10">
        <v>17</v>
      </c>
      <c r="R19" s="10">
        <v>7</v>
      </c>
      <c r="S19" s="10">
        <v>6</v>
      </c>
      <c r="T19" s="11">
        <v>13</v>
      </c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</row>
    <row r="20" spans="1:137" ht="12.75">
      <c r="A20" s="7" t="s">
        <v>28</v>
      </c>
      <c r="B20" s="10" t="s">
        <v>25</v>
      </c>
      <c r="C20" s="48" t="s">
        <v>25</v>
      </c>
      <c r="D20" s="48" t="s">
        <v>25</v>
      </c>
      <c r="E20" s="48" t="s">
        <v>25</v>
      </c>
      <c r="F20" s="48" t="s">
        <v>25</v>
      </c>
      <c r="G20" s="48" t="s">
        <v>25</v>
      </c>
      <c r="H20" s="48" t="s">
        <v>25</v>
      </c>
      <c r="I20" s="48" t="s">
        <v>25</v>
      </c>
      <c r="J20" s="48" t="s">
        <v>25</v>
      </c>
      <c r="K20" s="48" t="s">
        <v>25</v>
      </c>
      <c r="L20" s="48" t="s">
        <v>25</v>
      </c>
      <c r="M20" s="48">
        <v>10</v>
      </c>
      <c r="N20" s="10">
        <v>9</v>
      </c>
      <c r="O20" s="10">
        <v>14</v>
      </c>
      <c r="P20" s="10">
        <v>13</v>
      </c>
      <c r="Q20" s="10">
        <v>17</v>
      </c>
      <c r="R20" s="10">
        <v>15</v>
      </c>
      <c r="S20" s="10">
        <v>9</v>
      </c>
      <c r="T20" s="11">
        <v>10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</row>
    <row r="21" spans="1:137" ht="12.75">
      <c r="A21" s="7" t="s">
        <v>9</v>
      </c>
      <c r="B21" s="10">
        <v>9</v>
      </c>
      <c r="C21" s="10">
        <v>31</v>
      </c>
      <c r="D21" s="29">
        <v>25</v>
      </c>
      <c r="E21" s="29">
        <v>31</v>
      </c>
      <c r="F21" s="29">
        <v>38</v>
      </c>
      <c r="G21" s="29">
        <v>40</v>
      </c>
      <c r="H21" s="10">
        <v>41</v>
      </c>
      <c r="I21" s="29">
        <v>32</v>
      </c>
      <c r="J21" s="10">
        <v>38</v>
      </c>
      <c r="K21" s="10">
        <v>24</v>
      </c>
      <c r="L21" s="10">
        <v>29</v>
      </c>
      <c r="M21" s="10">
        <v>22</v>
      </c>
      <c r="N21" s="10">
        <v>26</v>
      </c>
      <c r="O21" s="10">
        <v>21</v>
      </c>
      <c r="P21" s="10">
        <v>22</v>
      </c>
      <c r="Q21" s="10">
        <v>15</v>
      </c>
      <c r="R21" s="10">
        <v>11</v>
      </c>
      <c r="S21" s="10">
        <v>10</v>
      </c>
      <c r="T21" s="11">
        <v>6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</row>
    <row r="22" spans="1:137" ht="14.25">
      <c r="A22" s="7" t="s">
        <v>52</v>
      </c>
      <c r="B22" s="10">
        <v>7</v>
      </c>
      <c r="C22" s="17">
        <v>11</v>
      </c>
      <c r="D22" s="33">
        <v>11</v>
      </c>
      <c r="E22" s="33">
        <v>12</v>
      </c>
      <c r="F22" s="33">
        <v>11</v>
      </c>
      <c r="G22" s="33">
        <v>12</v>
      </c>
      <c r="H22" s="17">
        <v>23</v>
      </c>
      <c r="I22" s="33">
        <v>10</v>
      </c>
      <c r="J22" s="17">
        <v>8</v>
      </c>
      <c r="K22" s="17">
        <v>14</v>
      </c>
      <c r="L22" s="17">
        <v>12</v>
      </c>
      <c r="M22" s="17">
        <v>11</v>
      </c>
      <c r="N22" s="17">
        <v>8</v>
      </c>
      <c r="O22" s="17">
        <v>11</v>
      </c>
      <c r="P22" s="17">
        <v>6</v>
      </c>
      <c r="Q22" s="10">
        <v>9</v>
      </c>
      <c r="R22" s="10">
        <v>3</v>
      </c>
      <c r="S22" s="10">
        <v>5</v>
      </c>
      <c r="T22" s="11">
        <v>9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</row>
    <row r="23" spans="1:137" ht="12.75">
      <c r="A23" s="7" t="s">
        <v>15</v>
      </c>
      <c r="B23" s="12">
        <v>2</v>
      </c>
      <c r="C23" s="12">
        <v>20</v>
      </c>
      <c r="D23" s="34">
        <v>15</v>
      </c>
      <c r="E23" s="34">
        <v>17</v>
      </c>
      <c r="F23" s="34">
        <v>14</v>
      </c>
      <c r="G23" s="34">
        <v>11</v>
      </c>
      <c r="H23" s="12">
        <v>8</v>
      </c>
      <c r="I23" s="34">
        <v>7</v>
      </c>
      <c r="J23" s="12">
        <v>10</v>
      </c>
      <c r="K23" s="12">
        <v>3</v>
      </c>
      <c r="L23" s="12">
        <v>5</v>
      </c>
      <c r="M23" s="12">
        <v>6</v>
      </c>
      <c r="N23" s="12">
        <v>1</v>
      </c>
      <c r="O23" s="12">
        <v>6</v>
      </c>
      <c r="P23" s="12">
        <v>4</v>
      </c>
      <c r="Q23" s="12">
        <v>3</v>
      </c>
      <c r="R23" s="12">
        <v>8</v>
      </c>
      <c r="S23" s="12">
        <v>9</v>
      </c>
      <c r="T23" s="19">
        <v>4</v>
      </c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</row>
    <row r="24" spans="1:137" ht="12.75">
      <c r="A24" s="7" t="s">
        <v>11</v>
      </c>
      <c r="B24" s="10">
        <v>58</v>
      </c>
      <c r="C24" s="10">
        <v>59</v>
      </c>
      <c r="D24" s="29">
        <v>49</v>
      </c>
      <c r="E24" s="29">
        <v>55</v>
      </c>
      <c r="F24" s="29">
        <v>55</v>
      </c>
      <c r="G24" s="29">
        <v>66</v>
      </c>
      <c r="H24" s="10">
        <v>60</v>
      </c>
      <c r="I24" s="29">
        <v>47</v>
      </c>
      <c r="J24" s="10">
        <v>38</v>
      </c>
      <c r="K24" s="10">
        <v>41</v>
      </c>
      <c r="L24" s="10">
        <v>38</v>
      </c>
      <c r="M24" s="10">
        <v>32</v>
      </c>
      <c r="N24" s="10">
        <v>37</v>
      </c>
      <c r="O24" s="10">
        <v>35</v>
      </c>
      <c r="P24" s="10">
        <v>41</v>
      </c>
      <c r="Q24" s="10">
        <v>41</v>
      </c>
      <c r="R24" s="10">
        <v>51</v>
      </c>
      <c r="S24" s="10">
        <v>57</v>
      </c>
      <c r="T24" s="11">
        <v>50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</row>
    <row r="25" spans="1:137" ht="12.75">
      <c r="A25" s="35" t="s">
        <v>66</v>
      </c>
      <c r="B25" s="14">
        <f>SUM(B14:B24)</f>
        <v>157</v>
      </c>
      <c r="C25" s="14">
        <f aca="true" t="shared" si="0" ref="C25:S25">SUM(C14:C24)</f>
        <v>211</v>
      </c>
      <c r="D25" s="14">
        <f t="shared" si="0"/>
        <v>183</v>
      </c>
      <c r="E25" s="14">
        <f t="shared" si="0"/>
        <v>198</v>
      </c>
      <c r="F25" s="14">
        <f t="shared" si="0"/>
        <v>200</v>
      </c>
      <c r="G25" s="14">
        <f t="shared" si="0"/>
        <v>213</v>
      </c>
      <c r="H25" s="14">
        <f t="shared" si="0"/>
        <v>250</v>
      </c>
      <c r="I25" s="14">
        <f t="shared" si="0"/>
        <v>226</v>
      </c>
      <c r="J25" s="14">
        <f t="shared" si="0"/>
        <v>258</v>
      </c>
      <c r="K25" s="14">
        <f t="shared" si="0"/>
        <v>262</v>
      </c>
      <c r="L25" s="14">
        <f t="shared" si="0"/>
        <v>248</v>
      </c>
      <c r="M25" s="14">
        <f t="shared" si="0"/>
        <v>216</v>
      </c>
      <c r="N25" s="14">
        <f t="shared" si="0"/>
        <v>249</v>
      </c>
      <c r="O25" s="14">
        <f t="shared" si="0"/>
        <v>257</v>
      </c>
      <c r="P25" s="14">
        <f t="shared" si="0"/>
        <v>251</v>
      </c>
      <c r="Q25" s="14">
        <f t="shared" si="0"/>
        <v>237</v>
      </c>
      <c r="R25" s="14">
        <f t="shared" si="0"/>
        <v>217</v>
      </c>
      <c r="S25" s="14">
        <f t="shared" si="0"/>
        <v>199</v>
      </c>
      <c r="T25" s="15">
        <f>SUM(T14:T24)</f>
        <v>183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</row>
    <row r="26" spans="1:137" ht="12.75">
      <c r="A26" s="78" t="s">
        <v>59</v>
      </c>
      <c r="B26" s="79"/>
      <c r="C26" s="79"/>
      <c r="D26" s="79"/>
      <c r="E26" s="67"/>
      <c r="F26" s="67"/>
      <c r="G26" s="67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</row>
    <row r="27" spans="1:20" ht="12.75">
      <c r="A27" s="22" t="s">
        <v>27</v>
      </c>
      <c r="B27" s="23">
        <v>45</v>
      </c>
      <c r="C27" s="23">
        <v>51</v>
      </c>
      <c r="D27" s="28">
        <v>42</v>
      </c>
      <c r="E27" s="28">
        <v>34</v>
      </c>
      <c r="F27" s="28">
        <v>49</v>
      </c>
      <c r="G27" s="28">
        <v>70</v>
      </c>
      <c r="H27" s="23">
        <v>44</v>
      </c>
      <c r="I27" s="28">
        <v>38</v>
      </c>
      <c r="J27" s="23">
        <v>44</v>
      </c>
      <c r="K27" s="23">
        <v>27</v>
      </c>
      <c r="L27" s="23">
        <v>30</v>
      </c>
      <c r="M27" s="23">
        <v>20</v>
      </c>
      <c r="N27" s="23">
        <v>29</v>
      </c>
      <c r="O27" s="23">
        <v>17</v>
      </c>
      <c r="P27" s="23">
        <v>19</v>
      </c>
      <c r="Q27" s="23">
        <v>15</v>
      </c>
      <c r="R27" s="23">
        <v>13</v>
      </c>
      <c r="S27" s="23">
        <v>5</v>
      </c>
      <c r="T27" s="9">
        <v>17</v>
      </c>
    </row>
    <row r="28" spans="1:20" ht="12.75">
      <c r="A28" s="7" t="s">
        <v>7</v>
      </c>
      <c r="B28" s="10">
        <v>33</v>
      </c>
      <c r="C28" s="10">
        <v>33</v>
      </c>
      <c r="D28" s="29">
        <v>35</v>
      </c>
      <c r="E28" s="29">
        <v>46</v>
      </c>
      <c r="F28" s="29">
        <v>27</v>
      </c>
      <c r="G28" s="29">
        <v>36</v>
      </c>
      <c r="H28" s="10">
        <v>29</v>
      </c>
      <c r="I28" s="29">
        <v>23</v>
      </c>
      <c r="J28" s="10">
        <v>29</v>
      </c>
      <c r="K28" s="10">
        <v>23</v>
      </c>
      <c r="L28" s="10">
        <v>29</v>
      </c>
      <c r="M28" s="10">
        <v>23</v>
      </c>
      <c r="N28" s="10">
        <v>22</v>
      </c>
      <c r="O28" s="10">
        <v>14</v>
      </c>
      <c r="P28" s="10">
        <v>14</v>
      </c>
      <c r="Q28" s="10">
        <v>9</v>
      </c>
      <c r="R28" s="10">
        <v>15</v>
      </c>
      <c r="S28" s="10">
        <v>12</v>
      </c>
      <c r="T28" s="11">
        <v>11</v>
      </c>
    </row>
    <row r="29" spans="1:20" ht="12.75">
      <c r="A29" s="7" t="s">
        <v>8</v>
      </c>
      <c r="B29" s="10">
        <v>30</v>
      </c>
      <c r="C29" s="10">
        <v>43</v>
      </c>
      <c r="D29" s="29">
        <v>37</v>
      </c>
      <c r="E29" s="29">
        <v>39</v>
      </c>
      <c r="F29" s="29">
        <v>34</v>
      </c>
      <c r="G29" s="29">
        <v>31</v>
      </c>
      <c r="H29" s="10">
        <v>29</v>
      </c>
      <c r="I29" s="29">
        <v>30</v>
      </c>
      <c r="J29" s="10">
        <v>21</v>
      </c>
      <c r="K29" s="10">
        <v>9</v>
      </c>
      <c r="L29" s="10">
        <v>21</v>
      </c>
      <c r="M29" s="10">
        <v>22</v>
      </c>
      <c r="N29" s="10">
        <v>18</v>
      </c>
      <c r="O29" s="10">
        <v>23</v>
      </c>
      <c r="P29" s="10">
        <v>16</v>
      </c>
      <c r="Q29" s="10">
        <v>13</v>
      </c>
      <c r="R29" s="10">
        <v>24</v>
      </c>
      <c r="S29" s="10">
        <v>22</v>
      </c>
      <c r="T29" s="11">
        <v>13</v>
      </c>
    </row>
    <row r="30" spans="1:20" ht="12.75">
      <c r="A30" s="7" t="s">
        <v>16</v>
      </c>
      <c r="B30" s="12">
        <v>60</v>
      </c>
      <c r="C30" s="10">
        <v>66</v>
      </c>
      <c r="D30" s="29">
        <v>50</v>
      </c>
      <c r="E30" s="29">
        <v>47</v>
      </c>
      <c r="F30" s="29">
        <v>36</v>
      </c>
      <c r="G30" s="29">
        <v>47</v>
      </c>
      <c r="H30" s="10">
        <v>38</v>
      </c>
      <c r="I30" s="29">
        <v>24</v>
      </c>
      <c r="J30" s="10">
        <v>29</v>
      </c>
      <c r="K30" s="10">
        <v>28</v>
      </c>
      <c r="L30" s="10">
        <v>23</v>
      </c>
      <c r="M30" s="10">
        <v>20</v>
      </c>
      <c r="N30" s="10">
        <v>18</v>
      </c>
      <c r="O30" s="10">
        <v>10</v>
      </c>
      <c r="P30" s="10">
        <v>11</v>
      </c>
      <c r="Q30" s="10">
        <v>19</v>
      </c>
      <c r="R30" s="10">
        <v>12</v>
      </c>
      <c r="S30" s="10">
        <v>15</v>
      </c>
      <c r="T30" s="11">
        <v>8</v>
      </c>
    </row>
    <row r="31" spans="1:20" ht="12.75">
      <c r="A31" s="20" t="s">
        <v>3</v>
      </c>
      <c r="B31" s="21">
        <v>26</v>
      </c>
      <c r="C31" s="26">
        <v>19</v>
      </c>
      <c r="D31" s="31">
        <v>25</v>
      </c>
      <c r="E31" s="31">
        <v>24</v>
      </c>
      <c r="F31" s="31">
        <v>30</v>
      </c>
      <c r="G31" s="31">
        <v>16</v>
      </c>
      <c r="H31" s="26">
        <v>32</v>
      </c>
      <c r="I31" s="31">
        <v>30</v>
      </c>
      <c r="J31" s="26">
        <v>22</v>
      </c>
      <c r="K31" s="26">
        <v>27</v>
      </c>
      <c r="L31" s="26">
        <v>17</v>
      </c>
      <c r="M31" s="26">
        <v>11</v>
      </c>
      <c r="N31" s="26">
        <v>23</v>
      </c>
      <c r="O31" s="26">
        <v>15</v>
      </c>
      <c r="P31" s="26">
        <v>10</v>
      </c>
      <c r="Q31" s="26">
        <v>13</v>
      </c>
      <c r="R31" s="26">
        <v>12</v>
      </c>
      <c r="S31" s="26">
        <v>10</v>
      </c>
      <c r="T31" s="27">
        <v>9</v>
      </c>
    </row>
    <row r="32" spans="1:20" ht="12.75">
      <c r="A32" s="7" t="s">
        <v>14</v>
      </c>
      <c r="B32" s="12">
        <v>8</v>
      </c>
      <c r="C32" s="12">
        <v>9</v>
      </c>
      <c r="D32" s="34">
        <v>4</v>
      </c>
      <c r="E32" s="34">
        <v>11</v>
      </c>
      <c r="F32" s="34">
        <v>3</v>
      </c>
      <c r="G32" s="34">
        <v>4</v>
      </c>
      <c r="H32" s="12">
        <v>10</v>
      </c>
      <c r="I32" s="34">
        <v>3</v>
      </c>
      <c r="J32" s="12">
        <v>6</v>
      </c>
      <c r="K32" s="12">
        <v>5</v>
      </c>
      <c r="L32" s="12">
        <v>9</v>
      </c>
      <c r="M32" s="12">
        <v>4</v>
      </c>
      <c r="N32" s="12">
        <v>5</v>
      </c>
      <c r="O32" s="12">
        <v>7</v>
      </c>
      <c r="P32" s="12">
        <v>1</v>
      </c>
      <c r="Q32" s="12">
        <v>7</v>
      </c>
      <c r="R32" s="12">
        <v>2</v>
      </c>
      <c r="S32" s="12">
        <v>2</v>
      </c>
      <c r="T32" s="19">
        <v>3</v>
      </c>
    </row>
    <row r="33" spans="1:20" ht="12.75">
      <c r="A33" s="8" t="s">
        <v>32</v>
      </c>
      <c r="B33" s="10" t="s">
        <v>25</v>
      </c>
      <c r="C33" s="48" t="s">
        <v>25</v>
      </c>
      <c r="D33" s="48" t="s">
        <v>25</v>
      </c>
      <c r="E33" s="48" t="s">
        <v>25</v>
      </c>
      <c r="F33" s="48" t="s">
        <v>25</v>
      </c>
      <c r="G33" s="48" t="s">
        <v>25</v>
      </c>
      <c r="H33" s="48" t="s">
        <v>25</v>
      </c>
      <c r="I33" s="48" t="s">
        <v>25</v>
      </c>
      <c r="J33" s="48" t="s">
        <v>25</v>
      </c>
      <c r="K33" s="48" t="s">
        <v>25</v>
      </c>
      <c r="L33" s="48" t="s">
        <v>25</v>
      </c>
      <c r="M33" s="48" t="s">
        <v>25</v>
      </c>
      <c r="N33" s="48" t="s">
        <v>25</v>
      </c>
      <c r="O33" s="51">
        <v>3</v>
      </c>
      <c r="P33" s="13">
        <v>0</v>
      </c>
      <c r="Q33" s="13">
        <v>0</v>
      </c>
      <c r="R33" s="13">
        <v>1</v>
      </c>
      <c r="S33" s="13">
        <v>1</v>
      </c>
      <c r="T33" s="50">
        <v>0</v>
      </c>
    </row>
    <row r="34" spans="1:20" ht="12.75">
      <c r="A34" s="8" t="s">
        <v>12</v>
      </c>
      <c r="B34" s="14">
        <v>6</v>
      </c>
      <c r="C34" s="13">
        <v>18</v>
      </c>
      <c r="D34" s="30">
        <v>8</v>
      </c>
      <c r="E34" s="30">
        <v>10</v>
      </c>
      <c r="F34" s="30">
        <v>13</v>
      </c>
      <c r="G34" s="30">
        <v>11</v>
      </c>
      <c r="H34" s="14">
        <v>7</v>
      </c>
      <c r="I34" s="30">
        <v>12</v>
      </c>
      <c r="J34" s="14">
        <v>6</v>
      </c>
      <c r="K34" s="14">
        <v>8</v>
      </c>
      <c r="L34" s="14">
        <v>6</v>
      </c>
      <c r="M34" s="14">
        <v>5</v>
      </c>
      <c r="N34" s="14">
        <v>6</v>
      </c>
      <c r="O34" s="14">
        <v>4</v>
      </c>
      <c r="P34" s="14">
        <v>3</v>
      </c>
      <c r="Q34" s="14">
        <v>4</v>
      </c>
      <c r="R34" s="14">
        <v>3</v>
      </c>
      <c r="S34" s="14">
        <v>5</v>
      </c>
      <c r="T34" s="15">
        <v>4</v>
      </c>
    </row>
    <row r="35" spans="1:20" ht="12.75">
      <c r="A35" s="35" t="s">
        <v>65</v>
      </c>
      <c r="B35" s="14">
        <f>SUM(B27:B34)</f>
        <v>208</v>
      </c>
      <c r="C35" s="14">
        <f aca="true" t="shared" si="1" ref="C35:S35">SUM(C27:C34)</f>
        <v>239</v>
      </c>
      <c r="D35" s="14">
        <f t="shared" si="1"/>
        <v>201</v>
      </c>
      <c r="E35" s="14">
        <f t="shared" si="1"/>
        <v>211</v>
      </c>
      <c r="F35" s="14">
        <f t="shared" si="1"/>
        <v>192</v>
      </c>
      <c r="G35" s="14">
        <f t="shared" si="1"/>
        <v>215</v>
      </c>
      <c r="H35" s="14">
        <f t="shared" si="1"/>
        <v>189</v>
      </c>
      <c r="I35" s="14">
        <f t="shared" si="1"/>
        <v>160</v>
      </c>
      <c r="J35" s="14">
        <f t="shared" si="1"/>
        <v>157</v>
      </c>
      <c r="K35" s="14">
        <f t="shared" si="1"/>
        <v>127</v>
      </c>
      <c r="L35" s="14">
        <f t="shared" si="1"/>
        <v>135</v>
      </c>
      <c r="M35" s="14">
        <f t="shared" si="1"/>
        <v>105</v>
      </c>
      <c r="N35" s="14">
        <f t="shared" si="1"/>
        <v>121</v>
      </c>
      <c r="O35" s="14">
        <f t="shared" si="1"/>
        <v>93</v>
      </c>
      <c r="P35" s="14">
        <f t="shared" si="1"/>
        <v>74</v>
      </c>
      <c r="Q35" s="14">
        <f t="shared" si="1"/>
        <v>80</v>
      </c>
      <c r="R35" s="14">
        <f t="shared" si="1"/>
        <v>82</v>
      </c>
      <c r="S35" s="14">
        <f t="shared" si="1"/>
        <v>72</v>
      </c>
      <c r="T35" s="44">
        <f>SUM(T27:T34)</f>
        <v>65</v>
      </c>
    </row>
    <row r="36" spans="1:20" ht="12.75">
      <c r="A36" s="78" t="s">
        <v>60</v>
      </c>
      <c r="B36" s="79"/>
      <c r="C36" s="79"/>
      <c r="D36" s="79"/>
      <c r="E36" s="67"/>
      <c r="F36" s="67"/>
      <c r="G36" s="67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</row>
    <row r="37" spans="1:20" ht="12.75">
      <c r="A37" s="7" t="s">
        <v>5</v>
      </c>
      <c r="B37" s="10">
        <v>31</v>
      </c>
      <c r="C37" s="17">
        <v>31</v>
      </c>
      <c r="D37" s="33">
        <v>26</v>
      </c>
      <c r="E37" s="33">
        <v>26</v>
      </c>
      <c r="F37" s="33">
        <v>32</v>
      </c>
      <c r="G37" s="33">
        <v>20</v>
      </c>
      <c r="H37" s="17">
        <v>32</v>
      </c>
      <c r="I37" s="33">
        <v>24</v>
      </c>
      <c r="J37" s="17">
        <v>26</v>
      </c>
      <c r="K37" s="17">
        <v>27</v>
      </c>
      <c r="L37" s="17">
        <v>13</v>
      </c>
      <c r="M37" s="17">
        <v>22</v>
      </c>
      <c r="N37" s="17">
        <v>22</v>
      </c>
      <c r="O37" s="17">
        <v>16</v>
      </c>
      <c r="P37" s="17">
        <v>7</v>
      </c>
      <c r="Q37" s="17">
        <v>23</v>
      </c>
      <c r="R37" s="17">
        <v>24</v>
      </c>
      <c r="S37" s="17">
        <v>21</v>
      </c>
      <c r="T37" s="18">
        <v>12</v>
      </c>
    </row>
    <row r="38" spans="1:20" ht="12.75">
      <c r="A38" s="20" t="s">
        <v>30</v>
      </c>
      <c r="B38" s="10" t="s">
        <v>25</v>
      </c>
      <c r="C38" s="48" t="s">
        <v>25</v>
      </c>
      <c r="D38" s="48" t="s">
        <v>25</v>
      </c>
      <c r="E38" s="48" t="s">
        <v>25</v>
      </c>
      <c r="F38" s="48" t="s">
        <v>25</v>
      </c>
      <c r="G38" s="34" t="s">
        <v>25</v>
      </c>
      <c r="H38" s="12" t="s">
        <v>25</v>
      </c>
      <c r="I38" s="12" t="s">
        <v>25</v>
      </c>
      <c r="J38" s="12" t="s">
        <v>25</v>
      </c>
      <c r="K38" s="12" t="s">
        <v>25</v>
      </c>
      <c r="L38" s="12" t="s">
        <v>25</v>
      </c>
      <c r="M38" s="12" t="s">
        <v>25</v>
      </c>
      <c r="N38" s="12" t="s">
        <v>25</v>
      </c>
      <c r="O38" s="12">
        <v>1</v>
      </c>
      <c r="P38" s="17">
        <v>0</v>
      </c>
      <c r="Q38" s="17">
        <v>1</v>
      </c>
      <c r="R38" s="17">
        <v>4</v>
      </c>
      <c r="S38" s="17">
        <v>1</v>
      </c>
      <c r="T38" s="18">
        <v>4</v>
      </c>
    </row>
    <row r="39" spans="1:20" ht="12.75">
      <c r="A39" s="22" t="s">
        <v>19</v>
      </c>
      <c r="B39" s="23">
        <v>0</v>
      </c>
      <c r="C39" s="23">
        <v>0</v>
      </c>
      <c r="D39" s="28">
        <v>0</v>
      </c>
      <c r="E39" s="28">
        <v>0</v>
      </c>
      <c r="F39" s="28">
        <v>0</v>
      </c>
      <c r="G39" s="28">
        <v>2</v>
      </c>
      <c r="H39" s="23">
        <v>0</v>
      </c>
      <c r="I39" s="28">
        <v>4</v>
      </c>
      <c r="J39" s="23">
        <v>0</v>
      </c>
      <c r="K39" s="23">
        <v>1</v>
      </c>
      <c r="L39" s="23">
        <v>3</v>
      </c>
      <c r="M39" s="23">
        <v>2</v>
      </c>
      <c r="N39" s="23">
        <v>2</v>
      </c>
      <c r="O39" s="23">
        <v>1</v>
      </c>
      <c r="P39" s="23">
        <v>1</v>
      </c>
      <c r="Q39" s="23">
        <v>0</v>
      </c>
      <c r="R39" s="23">
        <v>0</v>
      </c>
      <c r="S39" s="23">
        <v>1</v>
      </c>
      <c r="T39" s="9">
        <v>0</v>
      </c>
    </row>
    <row r="40" spans="1:20" ht="12.75">
      <c r="A40" s="7" t="s">
        <v>13</v>
      </c>
      <c r="B40" s="10">
        <v>14</v>
      </c>
      <c r="C40" s="10">
        <v>12</v>
      </c>
      <c r="D40" s="29">
        <v>7</v>
      </c>
      <c r="E40" s="29">
        <v>12</v>
      </c>
      <c r="F40" s="29">
        <v>15</v>
      </c>
      <c r="G40" s="29">
        <v>13</v>
      </c>
      <c r="H40" s="10">
        <v>6</v>
      </c>
      <c r="I40" s="29">
        <v>11</v>
      </c>
      <c r="J40" s="10">
        <v>9</v>
      </c>
      <c r="K40" s="10">
        <v>7</v>
      </c>
      <c r="L40" s="10">
        <v>5</v>
      </c>
      <c r="M40" s="10">
        <v>5</v>
      </c>
      <c r="N40" s="10">
        <v>8</v>
      </c>
      <c r="O40" s="10">
        <v>4</v>
      </c>
      <c r="P40" s="10">
        <v>2</v>
      </c>
      <c r="Q40" s="10">
        <v>5</v>
      </c>
      <c r="R40" s="10">
        <v>6</v>
      </c>
      <c r="S40" s="10">
        <v>2</v>
      </c>
      <c r="T40" s="11">
        <v>0</v>
      </c>
    </row>
    <row r="41" spans="1:20" ht="12.75">
      <c r="A41" s="20" t="s">
        <v>47</v>
      </c>
      <c r="B41" s="10" t="s">
        <v>25</v>
      </c>
      <c r="C41" s="48" t="s">
        <v>25</v>
      </c>
      <c r="D41" s="48" t="s">
        <v>25</v>
      </c>
      <c r="E41" s="10" t="s">
        <v>25</v>
      </c>
      <c r="F41" s="48" t="s">
        <v>25</v>
      </c>
      <c r="G41" s="48" t="s">
        <v>25</v>
      </c>
      <c r="H41" s="10" t="s">
        <v>25</v>
      </c>
      <c r="I41" s="48" t="s">
        <v>25</v>
      </c>
      <c r="J41" s="48" t="s">
        <v>25</v>
      </c>
      <c r="K41" s="12" t="s">
        <v>25</v>
      </c>
      <c r="L41" s="12" t="s">
        <v>25</v>
      </c>
      <c r="M41" s="12" t="s">
        <v>25</v>
      </c>
      <c r="N41" s="12" t="s">
        <v>25</v>
      </c>
      <c r="O41" s="12" t="s">
        <v>25</v>
      </c>
      <c r="P41" s="12" t="s">
        <v>25</v>
      </c>
      <c r="Q41" s="12" t="s">
        <v>25</v>
      </c>
      <c r="R41" s="57">
        <v>1</v>
      </c>
      <c r="S41" s="57">
        <v>1</v>
      </c>
      <c r="T41" s="56">
        <v>0</v>
      </c>
    </row>
    <row r="42" spans="1:20" ht="12.75">
      <c r="A42" s="7" t="s">
        <v>18</v>
      </c>
      <c r="B42" s="10">
        <v>25</v>
      </c>
      <c r="C42" s="10">
        <v>13</v>
      </c>
      <c r="D42" s="34">
        <v>19</v>
      </c>
      <c r="E42" s="48">
        <v>19</v>
      </c>
      <c r="F42" s="48">
        <v>16</v>
      </c>
      <c r="G42" s="48">
        <v>14</v>
      </c>
      <c r="H42" s="48">
        <v>22</v>
      </c>
      <c r="I42" s="48">
        <v>15</v>
      </c>
      <c r="J42" s="48">
        <v>8</v>
      </c>
      <c r="K42" s="48">
        <v>14</v>
      </c>
      <c r="L42" s="48">
        <v>5</v>
      </c>
      <c r="M42" s="48">
        <v>15</v>
      </c>
      <c r="N42" s="48">
        <v>14</v>
      </c>
      <c r="O42" s="51">
        <v>14</v>
      </c>
      <c r="P42" s="13">
        <v>12</v>
      </c>
      <c r="Q42" s="13">
        <v>13</v>
      </c>
      <c r="R42" s="13">
        <v>19</v>
      </c>
      <c r="S42" s="13">
        <v>10</v>
      </c>
      <c r="T42" s="50">
        <v>16</v>
      </c>
    </row>
    <row r="43" spans="1:20" ht="14.25">
      <c r="A43" s="7" t="s">
        <v>56</v>
      </c>
      <c r="B43" s="10" t="s">
        <v>25</v>
      </c>
      <c r="C43" s="48" t="s">
        <v>25</v>
      </c>
      <c r="D43" s="48" t="s">
        <v>25</v>
      </c>
      <c r="E43" s="48" t="s">
        <v>25</v>
      </c>
      <c r="F43" s="48" t="s">
        <v>25</v>
      </c>
      <c r="G43" s="48" t="s">
        <v>25</v>
      </c>
      <c r="H43" s="48" t="s">
        <v>25</v>
      </c>
      <c r="I43" s="48" t="s">
        <v>25</v>
      </c>
      <c r="J43" s="48" t="s">
        <v>25</v>
      </c>
      <c r="K43" s="48" t="s">
        <v>25</v>
      </c>
      <c r="L43" s="48" t="s">
        <v>25</v>
      </c>
      <c r="M43" s="48" t="s">
        <v>25</v>
      </c>
      <c r="N43" s="48" t="s">
        <v>25</v>
      </c>
      <c r="O43" s="34">
        <v>2</v>
      </c>
      <c r="P43" s="12">
        <v>3</v>
      </c>
      <c r="Q43" s="12">
        <v>2</v>
      </c>
      <c r="R43" s="12">
        <v>3</v>
      </c>
      <c r="S43" s="12">
        <v>6</v>
      </c>
      <c r="T43" s="19">
        <v>5</v>
      </c>
    </row>
    <row r="44" spans="1:20" ht="12.75">
      <c r="A44" s="7" t="s">
        <v>33</v>
      </c>
      <c r="B44" s="10" t="s">
        <v>25</v>
      </c>
      <c r="C44" s="48" t="s">
        <v>25</v>
      </c>
      <c r="D44" s="48" t="s">
        <v>25</v>
      </c>
      <c r="E44" s="34" t="s">
        <v>25</v>
      </c>
      <c r="F44" s="34" t="s">
        <v>25</v>
      </c>
      <c r="G44" s="34" t="s">
        <v>25</v>
      </c>
      <c r="H44" s="12" t="s">
        <v>25</v>
      </c>
      <c r="I44" s="34" t="s">
        <v>25</v>
      </c>
      <c r="J44" s="12" t="s">
        <v>25</v>
      </c>
      <c r="K44" s="12" t="s">
        <v>25</v>
      </c>
      <c r="L44" s="12" t="s">
        <v>25</v>
      </c>
      <c r="M44" s="12" t="s">
        <v>25</v>
      </c>
      <c r="N44" s="12" t="s">
        <v>25</v>
      </c>
      <c r="O44" s="12">
        <v>2</v>
      </c>
      <c r="P44" s="12">
        <v>0</v>
      </c>
      <c r="Q44" s="12">
        <v>2</v>
      </c>
      <c r="R44" s="12">
        <v>0</v>
      </c>
      <c r="S44" s="12">
        <v>0</v>
      </c>
      <c r="T44" s="19">
        <v>1</v>
      </c>
    </row>
    <row r="45" spans="1:20" ht="12.75">
      <c r="A45" s="35" t="s">
        <v>64</v>
      </c>
      <c r="B45" s="13">
        <f>SUM(B37:B44)</f>
        <v>70</v>
      </c>
      <c r="C45" s="13">
        <f aca="true" t="shared" si="2" ref="C45:S45">SUM(C37:C44)</f>
        <v>56</v>
      </c>
      <c r="D45" s="13">
        <f t="shared" si="2"/>
        <v>52</v>
      </c>
      <c r="E45" s="13">
        <f t="shared" si="2"/>
        <v>57</v>
      </c>
      <c r="F45" s="13">
        <f t="shared" si="2"/>
        <v>63</v>
      </c>
      <c r="G45" s="13">
        <f t="shared" si="2"/>
        <v>49</v>
      </c>
      <c r="H45" s="13">
        <f t="shared" si="2"/>
        <v>60</v>
      </c>
      <c r="I45" s="13">
        <f t="shared" si="2"/>
        <v>54</v>
      </c>
      <c r="J45" s="13">
        <f t="shared" si="2"/>
        <v>43</v>
      </c>
      <c r="K45" s="13">
        <f t="shared" si="2"/>
        <v>49</v>
      </c>
      <c r="L45" s="13">
        <f t="shared" si="2"/>
        <v>26</v>
      </c>
      <c r="M45" s="13">
        <f t="shared" si="2"/>
        <v>44</v>
      </c>
      <c r="N45" s="13">
        <f t="shared" si="2"/>
        <v>46</v>
      </c>
      <c r="O45" s="13">
        <f t="shared" si="2"/>
        <v>40</v>
      </c>
      <c r="P45" s="13">
        <f t="shared" si="2"/>
        <v>25</v>
      </c>
      <c r="Q45" s="13">
        <f t="shared" si="2"/>
        <v>46</v>
      </c>
      <c r="R45" s="13">
        <f t="shared" si="2"/>
        <v>57</v>
      </c>
      <c r="S45" s="13">
        <f t="shared" si="2"/>
        <v>42</v>
      </c>
      <c r="T45" s="45">
        <f>SUM(T37:T44)</f>
        <v>38</v>
      </c>
    </row>
    <row r="46" spans="1:20" ht="12.75">
      <c r="A46" s="78" t="s">
        <v>61</v>
      </c>
      <c r="B46" s="79"/>
      <c r="C46" s="79"/>
      <c r="D46" s="79"/>
      <c r="E46" s="67"/>
      <c r="F46" s="67"/>
      <c r="G46" s="67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</row>
    <row r="47" spans="1:20" ht="13.5" customHeight="1">
      <c r="A47" s="74" t="s">
        <v>49</v>
      </c>
      <c r="B47" s="61" t="s">
        <v>25</v>
      </c>
      <c r="C47" s="62" t="s">
        <v>25</v>
      </c>
      <c r="D47" s="62" t="s">
        <v>25</v>
      </c>
      <c r="E47" s="61" t="s">
        <v>25</v>
      </c>
      <c r="F47" s="62" t="s">
        <v>25</v>
      </c>
      <c r="G47" s="62" t="s">
        <v>25</v>
      </c>
      <c r="H47" s="61" t="s">
        <v>25</v>
      </c>
      <c r="I47" s="62" t="s">
        <v>25</v>
      </c>
      <c r="J47" s="62" t="s">
        <v>25</v>
      </c>
      <c r="K47" s="61" t="s">
        <v>25</v>
      </c>
      <c r="L47" s="62" t="s">
        <v>25</v>
      </c>
      <c r="M47" s="62" t="s">
        <v>25</v>
      </c>
      <c r="N47" s="61" t="s">
        <v>25</v>
      </c>
      <c r="O47" s="62" t="s">
        <v>25</v>
      </c>
      <c r="P47" s="62" t="s">
        <v>25</v>
      </c>
      <c r="Q47" s="61" t="s">
        <v>25</v>
      </c>
      <c r="R47" s="62" t="s">
        <v>25</v>
      </c>
      <c r="S47" s="62" t="s">
        <v>25</v>
      </c>
      <c r="T47" s="69">
        <v>17</v>
      </c>
    </row>
    <row r="48" spans="1:20" ht="13.5" customHeight="1">
      <c r="A48" s="75" t="s">
        <v>50</v>
      </c>
      <c r="B48" s="29" t="s">
        <v>25</v>
      </c>
      <c r="C48" s="34" t="s">
        <v>25</v>
      </c>
      <c r="D48" s="34" t="s">
        <v>25</v>
      </c>
      <c r="E48" s="29" t="s">
        <v>25</v>
      </c>
      <c r="F48" s="34" t="s">
        <v>25</v>
      </c>
      <c r="G48" s="34" t="s">
        <v>25</v>
      </c>
      <c r="H48" s="29" t="s">
        <v>25</v>
      </c>
      <c r="I48" s="34" t="s">
        <v>25</v>
      </c>
      <c r="J48" s="34" t="s">
        <v>25</v>
      </c>
      <c r="K48" s="29" t="s">
        <v>25</v>
      </c>
      <c r="L48" s="34" t="s">
        <v>25</v>
      </c>
      <c r="M48" s="34" t="s">
        <v>25</v>
      </c>
      <c r="N48" s="29" t="s">
        <v>25</v>
      </c>
      <c r="O48" s="34" t="s">
        <v>25</v>
      </c>
      <c r="P48" s="34" t="s">
        <v>25</v>
      </c>
      <c r="Q48" s="29" t="s">
        <v>25</v>
      </c>
      <c r="R48" s="34" t="s">
        <v>25</v>
      </c>
      <c r="S48" s="34" t="s">
        <v>25</v>
      </c>
      <c r="T48" s="70">
        <v>4</v>
      </c>
    </row>
    <row r="49" spans="1:20" ht="13.5" customHeight="1">
      <c r="A49" s="59" t="s">
        <v>21</v>
      </c>
      <c r="B49" s="29">
        <v>9</v>
      </c>
      <c r="C49" s="29">
        <v>4</v>
      </c>
      <c r="D49" s="29">
        <v>9</v>
      </c>
      <c r="E49" s="29">
        <v>10</v>
      </c>
      <c r="F49" s="29">
        <v>5</v>
      </c>
      <c r="G49" s="29">
        <v>8</v>
      </c>
      <c r="H49" s="29">
        <v>5</v>
      </c>
      <c r="I49" s="29">
        <v>22</v>
      </c>
      <c r="J49" s="29">
        <v>12</v>
      </c>
      <c r="K49" s="29">
        <v>12</v>
      </c>
      <c r="L49" s="29">
        <v>12</v>
      </c>
      <c r="M49" s="29">
        <v>14</v>
      </c>
      <c r="N49" s="29">
        <v>23</v>
      </c>
      <c r="O49" s="29">
        <v>14</v>
      </c>
      <c r="P49" s="29">
        <v>11</v>
      </c>
      <c r="Q49" s="29">
        <v>10</v>
      </c>
      <c r="R49" s="29">
        <v>26</v>
      </c>
      <c r="S49" s="29">
        <v>24</v>
      </c>
      <c r="T49" s="71">
        <v>14</v>
      </c>
    </row>
    <row r="50" spans="1:20" ht="13.5" customHeight="1">
      <c r="A50" s="60" t="s">
        <v>63</v>
      </c>
      <c r="B50" s="43">
        <f>SUM(B49)</f>
        <v>9</v>
      </c>
      <c r="C50" s="43">
        <f aca="true" t="shared" si="3" ref="C50:S50">SUM(C49)</f>
        <v>4</v>
      </c>
      <c r="D50" s="43">
        <f t="shared" si="3"/>
        <v>9</v>
      </c>
      <c r="E50" s="43">
        <f t="shared" si="3"/>
        <v>10</v>
      </c>
      <c r="F50" s="43">
        <f t="shared" si="3"/>
        <v>5</v>
      </c>
      <c r="G50" s="43">
        <f t="shared" si="3"/>
        <v>8</v>
      </c>
      <c r="H50" s="43">
        <f t="shared" si="3"/>
        <v>5</v>
      </c>
      <c r="I50" s="43">
        <f t="shared" si="3"/>
        <v>22</v>
      </c>
      <c r="J50" s="43">
        <f t="shared" si="3"/>
        <v>12</v>
      </c>
      <c r="K50" s="43">
        <f t="shared" si="3"/>
        <v>12</v>
      </c>
      <c r="L50" s="43">
        <f t="shared" si="3"/>
        <v>12</v>
      </c>
      <c r="M50" s="43">
        <f t="shared" si="3"/>
        <v>14</v>
      </c>
      <c r="N50" s="43">
        <f t="shared" si="3"/>
        <v>23</v>
      </c>
      <c r="O50" s="43">
        <f t="shared" si="3"/>
        <v>14</v>
      </c>
      <c r="P50" s="43">
        <f t="shared" si="3"/>
        <v>11</v>
      </c>
      <c r="Q50" s="43">
        <f t="shared" si="3"/>
        <v>10</v>
      </c>
      <c r="R50" s="43">
        <f t="shared" si="3"/>
        <v>26</v>
      </c>
      <c r="S50" s="43">
        <f t="shared" si="3"/>
        <v>24</v>
      </c>
      <c r="T50" s="72">
        <f>SUM(T47:T49)</f>
        <v>35</v>
      </c>
    </row>
    <row r="51" spans="1:20" ht="17.25" customHeight="1" thickBot="1">
      <c r="A51" s="39" t="s">
        <v>62</v>
      </c>
      <c r="B51" s="40">
        <f aca="true" t="shared" si="4" ref="B51:N51">B49+B45+B35+B25+B12</f>
        <v>555</v>
      </c>
      <c r="C51" s="40">
        <f t="shared" si="4"/>
        <v>640</v>
      </c>
      <c r="D51" s="41">
        <f t="shared" si="4"/>
        <v>627</v>
      </c>
      <c r="E51" s="41">
        <f t="shared" si="4"/>
        <v>624</v>
      </c>
      <c r="F51" s="41">
        <f t="shared" si="4"/>
        <v>661</v>
      </c>
      <c r="G51" s="41">
        <f t="shared" si="4"/>
        <v>635</v>
      </c>
      <c r="H51" s="40">
        <f t="shared" si="4"/>
        <v>653</v>
      </c>
      <c r="I51" s="41">
        <f t="shared" si="4"/>
        <v>606</v>
      </c>
      <c r="J51" s="40">
        <f t="shared" si="4"/>
        <v>637</v>
      </c>
      <c r="K51" s="41">
        <f t="shared" si="4"/>
        <v>620</v>
      </c>
      <c r="L51" s="40">
        <f t="shared" si="4"/>
        <v>594</v>
      </c>
      <c r="M51" s="40">
        <f t="shared" si="4"/>
        <v>547</v>
      </c>
      <c r="N51" s="40">
        <f t="shared" si="4"/>
        <v>588</v>
      </c>
      <c r="O51" s="40">
        <v>528</v>
      </c>
      <c r="P51" s="40">
        <f>P49+P45+P35+P25+P12</f>
        <v>483</v>
      </c>
      <c r="Q51" s="40">
        <f>Q49+Q45+Q35+Q25+Q12</f>
        <v>470</v>
      </c>
      <c r="R51" s="40">
        <f>R49+R45+R35+R25+R12</f>
        <v>482</v>
      </c>
      <c r="S51" s="40">
        <f>S49+S45+S35+S25+S12</f>
        <v>426</v>
      </c>
      <c r="T51" s="73">
        <f>T49+T45+T35+T25+T12</f>
        <v>415</v>
      </c>
    </row>
    <row r="52" spans="1:2" ht="24" customHeight="1" thickTop="1">
      <c r="A52" s="6" t="s">
        <v>17</v>
      </c>
      <c r="B52" s="4"/>
    </row>
    <row r="53" ht="13.5">
      <c r="A53" s="1" t="s">
        <v>53</v>
      </c>
    </row>
    <row r="54" ht="13.5">
      <c r="A54" s="1" t="s">
        <v>54</v>
      </c>
    </row>
    <row r="55" ht="12.75">
      <c r="A55" s="58" t="s">
        <v>55</v>
      </c>
    </row>
    <row r="56" ht="12">
      <c r="B56" s="5"/>
    </row>
  </sheetData>
  <sheetProtection/>
  <mergeCells count="8">
    <mergeCell ref="A6:R6"/>
    <mergeCell ref="A26:T26"/>
    <mergeCell ref="A36:T36"/>
    <mergeCell ref="A46:T46"/>
    <mergeCell ref="A1:T1"/>
    <mergeCell ref="A2:T2"/>
    <mergeCell ref="A3:T3"/>
    <mergeCell ref="A13:T13"/>
  </mergeCells>
  <printOptions horizontalCentered="1"/>
  <pageMargins left="0.15" right="0.15" top="0.75" bottom="0.5" header="0.5" footer="0.25"/>
  <pageSetup fitToHeight="1" fitToWidth="1" horizontalDpi="600" verticalDpi="600" orientation="landscape" scale="77" r:id="rId1"/>
  <headerFooter alignWithMargins="0">
    <oddFooter>&amp;R&amp;"Arial,Italic"&amp;8Office of Institutional Studies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Dorman</dc:creator>
  <cp:keywords/>
  <dc:description/>
  <cp:lastModifiedBy>Dorman, Laura Gransky</cp:lastModifiedBy>
  <cp:lastPrinted>2022-11-04T20:42:09Z</cp:lastPrinted>
  <dcterms:created xsi:type="dcterms:W3CDTF">2004-09-22T00:30:59Z</dcterms:created>
  <dcterms:modified xsi:type="dcterms:W3CDTF">2022-11-04T20:44:36Z</dcterms:modified>
  <cp:category/>
  <cp:version/>
  <cp:contentType/>
  <cp:contentStatus/>
</cp:coreProperties>
</file>